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bina Gabi\Desktop\MTÜ-2019\"/>
    </mc:Choice>
  </mc:AlternateContent>
  <bookViews>
    <workbookView xWindow="0" yWindow="0" windowWidth="24000" windowHeight="9735"/>
  </bookViews>
  <sheets>
    <sheet name="Hullám" sheetId="1" r:id="rId1"/>
    <sheet name="Hajóállomá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D22" i="2"/>
  <c r="E25" i="1"/>
  <c r="D25" i="1"/>
  <c r="C3" i="2" l="1"/>
  <c r="E30" i="2"/>
  <c r="D30" i="2"/>
  <c r="C3" i="1"/>
  <c r="E16" i="1"/>
  <c r="D16" i="1"/>
  <c r="E18" i="2" l="1"/>
  <c r="D18" i="2"/>
  <c r="E16" i="2"/>
  <c r="D16" i="2"/>
  <c r="E6" i="2"/>
  <c r="D6" i="2"/>
  <c r="E14" i="2"/>
  <c r="D14" i="2"/>
  <c r="E20" i="2"/>
  <c r="D20" i="2"/>
  <c r="E12" i="2"/>
  <c r="D12" i="2"/>
  <c r="E26" i="2"/>
  <c r="D26" i="2"/>
  <c r="E24" i="2"/>
  <c r="D24" i="2"/>
  <c r="E10" i="2"/>
  <c r="D10" i="2"/>
  <c r="E8" i="2"/>
  <c r="D8" i="2"/>
  <c r="E28" i="2"/>
  <c r="D28" i="2"/>
  <c r="E4" i="2"/>
  <c r="E3" i="2" s="1"/>
  <c r="D4" i="2"/>
  <c r="E2" i="2"/>
  <c r="D2" i="2"/>
  <c r="D3" i="2" l="1"/>
  <c r="E14" i="1"/>
  <c r="D14" i="1"/>
  <c r="E6" i="1"/>
  <c r="D6" i="1"/>
  <c r="E18" i="1"/>
  <c r="D18" i="1"/>
  <c r="E23" i="1" l="1"/>
  <c r="D23" i="1"/>
  <c r="E22" i="1"/>
  <c r="D22" i="1"/>
  <c r="E28" i="1"/>
  <c r="D28" i="1"/>
  <c r="E27" i="1"/>
  <c r="D27" i="1"/>
  <c r="E12" i="1"/>
  <c r="D12" i="1"/>
  <c r="E10" i="1"/>
  <c r="D10" i="1"/>
  <c r="E8" i="1"/>
  <c r="D8" i="1"/>
  <c r="E20" i="1"/>
  <c r="D20" i="1"/>
  <c r="E4" i="1"/>
  <c r="D4" i="1"/>
  <c r="D2" i="1"/>
  <c r="E2" i="1" s="1"/>
  <c r="D3" i="1" l="1"/>
  <c r="E3" i="1"/>
</calcChain>
</file>

<file path=xl/sharedStrings.xml><?xml version="1.0" encoding="utf-8"?>
<sst xmlns="http://schemas.openxmlformats.org/spreadsheetml/2006/main" count="57" uniqueCount="32">
  <si>
    <t>Meglévő vizesblokkban baba-mama szoba kialakítása, a vizesblokk gyermekek számára is használhatóvá történő átalakítása gyermek méretű szaniterekkel</t>
  </si>
  <si>
    <t>Wifi pont kialakítása</t>
  </si>
  <si>
    <t>Steora okospad beszerzés</t>
  </si>
  <si>
    <t>Játszótéri eszközök és kültéri fitnesz eszközök összeszerelése és telepítése, szabvány szerinti felülvizsgálata</t>
  </si>
  <si>
    <t>Meglévő játék alatt gumilapos ütéscsillapítás készítése</t>
  </si>
  <si>
    <t xml:space="preserve">fix vagy mobil pihenőágy
Városszépítő Kft. Szinusz pad (3 elemes) - telepítéssel </t>
  </si>
  <si>
    <t>1 db</t>
  </si>
  <si>
    <t>Városszépítő Kft. Szinusz mini pad - telepítéssel</t>
  </si>
  <si>
    <t>2 db</t>
  </si>
  <si>
    <t xml:space="preserve">Vízbejáró stégelem </t>
  </si>
  <si>
    <t>Baba-mama szoba bútor
(pl. Fotelágy, szekrény, asztal)</t>
  </si>
  <si>
    <t>Családbarát öltöző kialakítása</t>
  </si>
  <si>
    <t>3 db</t>
  </si>
  <si>
    <t>Meglévő vizesblokkban baba-mama szoba kialakítása, gyermekek számára is használhatóvá történő átalakítása</t>
  </si>
  <si>
    <t>Tereprendezés,  terület szintjének beállítása után földfeltöltés, gépi és kézi tereprendezés, füvesítés</t>
  </si>
  <si>
    <t>kb. 2000 m2</t>
  </si>
  <si>
    <t>Gumilapos ütéscsillapítás kialakítása meglévő játszótéri eszközök (Kettes hinta és csúszda) alatti területre 50 m2</t>
  </si>
  <si>
    <t>KIEGÉSZÍTŐ TÁMOGATÁS - Hullám u. strand</t>
  </si>
  <si>
    <t>Keret</t>
  </si>
  <si>
    <t>Tartalom</t>
  </si>
  <si>
    <t>Nettó</t>
  </si>
  <si>
    <t xml:space="preserve">Áfa </t>
  </si>
  <si>
    <t>Bruttó</t>
  </si>
  <si>
    <t>KIEGÉSZÍTŐ TÁMOGATÁS - Hajóállomás strand</t>
  </si>
  <si>
    <t xml:space="preserve">Virágláda beszerzés </t>
  </si>
  <si>
    <t>10 db</t>
  </si>
  <si>
    <t xml:space="preserve">Teqball asztal </t>
  </si>
  <si>
    <t>Fém napernyő-árnyékoló beszerzés</t>
  </si>
  <si>
    <t>fix vagy mobil pihenőágy 
Városszépítő Kft. Szinusz mini pad - telepítéssel</t>
  </si>
  <si>
    <t>Új játékok, fitnesz eszközök telepítési és összeszerelési költ
ség, ütéscsillapítás, felülvizsgálat</t>
  </si>
  <si>
    <t>Royalkert új játék</t>
  </si>
  <si>
    <t>Városszépítő Kft. Köztéri hulladékgyűjtő kutya simplex - telepítéssel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</si>
</sst>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/>
    <xf numFmtId="164" fontId="2" fillId="2" borderId="0" xfId="0" applyNumberFormat="1" applyFont="1" applyFill="1" applyAlignment="1">
      <alignment vertical="center"/>
    </xf>
    <xf numFmtId="0" fontId="2" fillId="0" borderId="0" xfId="0" applyFont="1"/>
    <xf numFmtId="164" fontId="3" fillId="2" borderId="0" xfId="0" applyNumberFormat="1" applyFont="1" applyFill="1" applyAlignment="1">
      <alignment vertical="center"/>
    </xf>
    <xf numFmtId="164" fontId="0" fillId="0" borderId="0" xfId="0" applyNumberFormat="1"/>
    <xf numFmtId="0" fontId="0" fillId="0" borderId="0" xfId="0" applyAlignment="1">
      <alignment wrapText="1"/>
    </xf>
    <xf numFmtId="164" fontId="4" fillId="0" borderId="0" xfId="1" applyNumberFormat="1" applyFont="1" applyAlignment="1">
      <alignment vertical="center"/>
    </xf>
    <xf numFmtId="164" fontId="1" fillId="0" borderId="0" xfId="1" applyNumberFormat="1" applyAlignment="1">
      <alignment vertical="center"/>
    </xf>
    <xf numFmtId="164" fontId="0" fillId="0" borderId="0" xfId="1" applyNumberFormat="1" applyFont="1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/>
    <xf numFmtId="0" fontId="0" fillId="0" borderId="0" xfId="0" applyAlignment="1">
      <alignment horizontal="righ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0" fillId="0" borderId="0" xfId="0" applyAlignment="1">
      <alignment horizontal="left" wrapText="1"/>
    </xf>
  </cellXfs>
  <cellStyles count="2">
    <cellStyle name="Normál" xfId="0" builtinId="0"/>
    <cellStyle name="Pénznem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00" workbookViewId="0">
      <selection activeCell="C28" sqref="C28"/>
    </sheetView>
  </sheetViews>
  <sheetFormatPr defaultRowHeight="15" x14ac:dyDescent="0.25"/>
  <cols>
    <col min="1" max="1" width="58" customWidth="1"/>
    <col min="2" max="2" width="10.7109375" customWidth="1"/>
    <col min="3" max="3" width="15.28515625" bestFit="1" customWidth="1"/>
    <col min="4" max="4" width="14.140625" bestFit="1" customWidth="1"/>
    <col min="5" max="5" width="15.28515625" bestFit="1" customWidth="1"/>
    <col min="7" max="7" width="12.42578125" bestFit="1" customWidth="1"/>
  </cols>
  <sheetData>
    <row r="1" spans="1:7" x14ac:dyDescent="0.25">
      <c r="C1" t="s">
        <v>20</v>
      </c>
      <c r="D1" t="s">
        <v>21</v>
      </c>
      <c r="E1" t="s">
        <v>22</v>
      </c>
    </row>
    <row r="2" spans="1:7" ht="15.75" x14ac:dyDescent="0.25">
      <c r="A2" s="1" t="s">
        <v>17</v>
      </c>
      <c r="B2" s="1" t="s">
        <v>18</v>
      </c>
      <c r="C2" s="2">
        <v>15590551</v>
      </c>
      <c r="D2" s="2">
        <f>C2*0.27</f>
        <v>4209448.7700000005</v>
      </c>
      <c r="E2" s="2">
        <f>SUM(C2:D2)</f>
        <v>19799999.77</v>
      </c>
    </row>
    <row r="3" spans="1:7" ht="15.75" x14ac:dyDescent="0.25">
      <c r="A3" s="3"/>
      <c r="B3" s="3" t="s">
        <v>19</v>
      </c>
      <c r="C3" s="4">
        <f>SUM(C4:C28)</f>
        <v>15590551</v>
      </c>
      <c r="D3" s="4">
        <f>SUM(D4:D28)</f>
        <v>4209448.7699999996</v>
      </c>
      <c r="E3" s="4">
        <f>SUM(E4:E28)</f>
        <v>19799999.77</v>
      </c>
      <c r="G3" s="5"/>
    </row>
    <row r="4" spans="1:7" ht="45" x14ac:dyDescent="0.25">
      <c r="A4" s="6" t="s">
        <v>0</v>
      </c>
      <c r="B4" s="6"/>
      <c r="C4" s="7">
        <v>4446051</v>
      </c>
      <c r="D4" s="8">
        <f>C4*0.27</f>
        <v>1200433.77</v>
      </c>
      <c r="E4" s="8">
        <f>C4*1.27</f>
        <v>5646484.7700000005</v>
      </c>
    </row>
    <row r="6" spans="1:7" ht="30" x14ac:dyDescent="0.25">
      <c r="A6" s="6" t="s">
        <v>10</v>
      </c>
      <c r="C6" s="7">
        <v>300000</v>
      </c>
      <c r="D6" s="8">
        <f>C6*0.27</f>
        <v>81000</v>
      </c>
      <c r="E6" s="8">
        <f>C6*1.27</f>
        <v>381000</v>
      </c>
    </row>
    <row r="8" spans="1:7" x14ac:dyDescent="0.25">
      <c r="A8" t="s">
        <v>1</v>
      </c>
      <c r="C8" s="7">
        <v>230000</v>
      </c>
      <c r="D8" s="8">
        <f>C8*0.27</f>
        <v>62100.000000000007</v>
      </c>
      <c r="E8" s="8">
        <f>C8*1.27</f>
        <v>292100</v>
      </c>
    </row>
    <row r="10" spans="1:7" x14ac:dyDescent="0.25">
      <c r="A10" t="s">
        <v>2</v>
      </c>
      <c r="B10" t="s">
        <v>6</v>
      </c>
      <c r="C10" s="7">
        <v>980000</v>
      </c>
      <c r="D10" s="8">
        <f>C10*0.27</f>
        <v>264600</v>
      </c>
      <c r="E10" s="8">
        <f>C10*1.27</f>
        <v>1244600</v>
      </c>
    </row>
    <row r="12" spans="1:7" x14ac:dyDescent="0.25">
      <c r="A12" t="s">
        <v>27</v>
      </c>
      <c r="B12" t="s">
        <v>12</v>
      </c>
      <c r="C12" s="7">
        <v>990000</v>
      </c>
      <c r="D12" s="8">
        <f>C12*0.27</f>
        <v>267300</v>
      </c>
      <c r="E12" s="8">
        <f>C12*1.27</f>
        <v>1257300</v>
      </c>
    </row>
    <row r="14" spans="1:7" ht="15" customHeight="1" x14ac:dyDescent="0.25">
      <c r="A14" t="s">
        <v>9</v>
      </c>
      <c r="B14" t="s">
        <v>12</v>
      </c>
      <c r="C14" s="7">
        <v>840000</v>
      </c>
      <c r="D14" s="8">
        <f>C14*0.27</f>
        <v>226800.00000000003</v>
      </c>
      <c r="E14" s="8">
        <f>C14*1.27</f>
        <v>1066800</v>
      </c>
    </row>
    <row r="16" spans="1:7" x14ac:dyDescent="0.25">
      <c r="A16" t="s">
        <v>24</v>
      </c>
      <c r="B16" t="s">
        <v>25</v>
      </c>
      <c r="C16" s="7">
        <v>300000</v>
      </c>
      <c r="D16" s="8">
        <f>C16*0.27</f>
        <v>81000</v>
      </c>
      <c r="E16" s="8">
        <f>C16*1.27</f>
        <v>381000</v>
      </c>
    </row>
    <row r="18" spans="1:9" x14ac:dyDescent="0.25">
      <c r="A18" t="s">
        <v>11</v>
      </c>
      <c r="B18" t="s">
        <v>6</v>
      </c>
      <c r="C18" s="7">
        <v>550000</v>
      </c>
      <c r="D18" s="8">
        <f>C18*0.27</f>
        <v>148500</v>
      </c>
      <c r="E18" s="8">
        <f>C18*1.27</f>
        <v>698500</v>
      </c>
    </row>
    <row r="20" spans="1:9" x14ac:dyDescent="0.25">
      <c r="A20" s="6" t="s">
        <v>26</v>
      </c>
      <c r="B20" s="10" t="s">
        <v>6</v>
      </c>
      <c r="C20" s="7">
        <v>670000</v>
      </c>
      <c r="D20" s="8">
        <f>C20*0.27</f>
        <v>180900</v>
      </c>
      <c r="E20" s="8">
        <f>C20*1.27</f>
        <v>850900</v>
      </c>
    </row>
    <row r="22" spans="1:9" ht="30" x14ac:dyDescent="0.25">
      <c r="A22" s="6" t="s">
        <v>5</v>
      </c>
      <c r="B22" s="6" t="s">
        <v>6</v>
      </c>
      <c r="C22" s="7">
        <v>540000</v>
      </c>
      <c r="D22" s="8">
        <f>C22*0.27</f>
        <v>145800</v>
      </c>
      <c r="E22" s="8">
        <f>C22*1.27</f>
        <v>685800</v>
      </c>
      <c r="F22" s="6"/>
      <c r="G22" s="6"/>
      <c r="H22" s="6"/>
      <c r="I22" s="6"/>
    </row>
    <row r="23" spans="1:9" ht="15" customHeight="1" x14ac:dyDescent="0.25">
      <c r="A23" t="s">
        <v>7</v>
      </c>
      <c r="B23" t="s">
        <v>8</v>
      </c>
      <c r="C23" s="7">
        <v>300000</v>
      </c>
      <c r="D23" s="8">
        <f>C23*0.27</f>
        <v>81000</v>
      </c>
      <c r="E23" s="8">
        <f>C23*1.27</f>
        <v>381000</v>
      </c>
      <c r="F23" s="6"/>
    </row>
    <row r="24" spans="1:9" ht="15" customHeight="1" x14ac:dyDescent="0.25">
      <c r="C24" s="7"/>
      <c r="D24" s="8"/>
      <c r="E24" s="8"/>
      <c r="F24" s="6"/>
    </row>
    <row r="25" spans="1:9" ht="15" customHeight="1" x14ac:dyDescent="0.25">
      <c r="A25" s="17" t="s">
        <v>31</v>
      </c>
      <c r="B25" t="s">
        <v>8</v>
      </c>
      <c r="C25" s="7">
        <v>150000</v>
      </c>
      <c r="D25" s="8">
        <f>C25*0.27</f>
        <v>40500</v>
      </c>
      <c r="E25" s="8">
        <f>C25*1.27</f>
        <v>190500</v>
      </c>
      <c r="F25" s="6"/>
    </row>
    <row r="26" spans="1:9" ht="15" customHeight="1" x14ac:dyDescent="0.25">
      <c r="C26" s="7"/>
      <c r="D26" s="8"/>
      <c r="E26" s="8"/>
      <c r="F26" s="6"/>
    </row>
    <row r="27" spans="1:9" s="16" customFormat="1" ht="15.75" x14ac:dyDescent="0.25">
      <c r="A27" s="13" t="s">
        <v>4</v>
      </c>
      <c r="B27" s="14"/>
      <c r="C27" s="7">
        <v>2512450</v>
      </c>
      <c r="D27" s="7">
        <f>C27*0.27</f>
        <v>678361.5</v>
      </c>
      <c r="E27" s="7">
        <f>C27*1.27</f>
        <v>3190811.5</v>
      </c>
      <c r="F27" s="15"/>
    </row>
    <row r="28" spans="1:9" s="16" customFormat="1" ht="30" x14ac:dyDescent="0.25">
      <c r="A28" s="13" t="s">
        <v>29</v>
      </c>
      <c r="C28" s="7">
        <v>2782050</v>
      </c>
      <c r="D28" s="7">
        <f>C28*0.27</f>
        <v>751153.5</v>
      </c>
      <c r="E28" s="7">
        <f>C28*1.27</f>
        <v>3533203.5</v>
      </c>
      <c r="F28" s="15"/>
    </row>
  </sheetData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C31" sqref="C31"/>
    </sheetView>
  </sheetViews>
  <sheetFormatPr defaultRowHeight="15" x14ac:dyDescent="0.25"/>
  <cols>
    <col min="1" max="1" width="47.140625" customWidth="1"/>
    <col min="2" max="2" width="13.28515625" bestFit="1" customWidth="1"/>
    <col min="3" max="3" width="15.28515625" bestFit="1" customWidth="1"/>
    <col min="4" max="4" width="14.140625" bestFit="1" customWidth="1"/>
    <col min="5" max="5" width="15.28515625" bestFit="1" customWidth="1"/>
    <col min="7" max="7" width="12.42578125" bestFit="1" customWidth="1"/>
  </cols>
  <sheetData>
    <row r="1" spans="1:7" x14ac:dyDescent="0.25">
      <c r="C1" t="s">
        <v>20</v>
      </c>
      <c r="D1" t="s">
        <v>21</v>
      </c>
      <c r="E1" t="s">
        <v>22</v>
      </c>
    </row>
    <row r="2" spans="1:7" ht="15.75" x14ac:dyDescent="0.25">
      <c r="A2" s="1" t="s">
        <v>23</v>
      </c>
      <c r="B2" s="1" t="s">
        <v>18</v>
      </c>
      <c r="C2" s="2">
        <v>16141732</v>
      </c>
      <c r="D2" s="2">
        <f>C2*0.27</f>
        <v>4358267.6400000006</v>
      </c>
      <c r="E2" s="2">
        <f>C2*1.27</f>
        <v>20499999.640000001</v>
      </c>
      <c r="F2" s="3"/>
    </row>
    <row r="3" spans="1:7" ht="15.75" x14ac:dyDescent="0.25">
      <c r="A3" s="3"/>
      <c r="B3" s="3" t="s">
        <v>19</v>
      </c>
      <c r="C3" s="4">
        <f>SUM(C4:C30)</f>
        <v>16141732</v>
      </c>
      <c r="D3" s="4">
        <f t="shared" ref="D3:E3" si="0">SUM(D4:D30)</f>
        <v>4358267.6400000006</v>
      </c>
      <c r="E3" s="4">
        <f t="shared" si="0"/>
        <v>20499999.640000001</v>
      </c>
      <c r="F3" s="3"/>
    </row>
    <row r="4" spans="1:7" ht="45" x14ac:dyDescent="0.25">
      <c r="A4" s="6" t="s">
        <v>13</v>
      </c>
      <c r="B4" s="6"/>
      <c r="C4" s="7">
        <v>4899232</v>
      </c>
      <c r="D4" s="8">
        <f>C4*0.27</f>
        <v>1322792.6400000001</v>
      </c>
      <c r="E4" s="8">
        <f>C4*1.27</f>
        <v>6222024.6399999997</v>
      </c>
      <c r="G4" s="5"/>
    </row>
    <row r="6" spans="1:7" ht="30" x14ac:dyDescent="0.25">
      <c r="A6" s="6" t="s">
        <v>10</v>
      </c>
      <c r="C6" s="7">
        <v>300000</v>
      </c>
      <c r="D6" s="8">
        <f>C6*0.27</f>
        <v>81000</v>
      </c>
      <c r="E6" s="8">
        <f>C6*1.27</f>
        <v>381000</v>
      </c>
    </row>
    <row r="8" spans="1:7" x14ac:dyDescent="0.25">
      <c r="A8" t="s">
        <v>1</v>
      </c>
      <c r="C8" s="7">
        <v>230000</v>
      </c>
      <c r="D8" s="8">
        <f>C8*0.27</f>
        <v>62100.000000000007</v>
      </c>
      <c r="E8" s="8">
        <f>C8*1.27</f>
        <v>292100</v>
      </c>
    </row>
    <row r="10" spans="1:7" x14ac:dyDescent="0.25">
      <c r="A10" t="s">
        <v>2</v>
      </c>
      <c r="B10" t="s">
        <v>6</v>
      </c>
      <c r="C10" s="7">
        <v>980000</v>
      </c>
      <c r="D10" s="8">
        <f>C10*0.27</f>
        <v>264600</v>
      </c>
      <c r="E10" s="8">
        <f>C10*1.27</f>
        <v>1244600</v>
      </c>
    </row>
    <row r="11" spans="1:7" x14ac:dyDescent="0.25">
      <c r="C11" s="7"/>
      <c r="D11" s="8"/>
      <c r="E11" s="8"/>
    </row>
    <row r="12" spans="1:7" x14ac:dyDescent="0.25">
      <c r="A12" t="s">
        <v>27</v>
      </c>
      <c r="B12" t="s">
        <v>12</v>
      </c>
      <c r="C12" s="7">
        <v>990000</v>
      </c>
      <c r="D12" s="8">
        <f>C12*0.27</f>
        <v>267300</v>
      </c>
      <c r="E12" s="8">
        <f>C12*1.27</f>
        <v>1257300</v>
      </c>
    </row>
    <row r="14" spans="1:7" x14ac:dyDescent="0.25">
      <c r="A14" t="s">
        <v>9</v>
      </c>
      <c r="B14" t="s">
        <v>12</v>
      </c>
      <c r="C14" s="7">
        <v>840000</v>
      </c>
      <c r="D14" s="8">
        <f>C14*0.27</f>
        <v>226800.00000000003</v>
      </c>
      <c r="E14" s="8">
        <f>C14*1.27</f>
        <v>1066800</v>
      </c>
    </row>
    <row r="16" spans="1:7" x14ac:dyDescent="0.25">
      <c r="A16" t="s">
        <v>24</v>
      </c>
      <c r="B16" t="s">
        <v>25</v>
      </c>
      <c r="C16" s="7">
        <v>300000</v>
      </c>
      <c r="D16" s="8">
        <f>C16*0.27</f>
        <v>81000</v>
      </c>
      <c r="E16" s="8">
        <f>C16*1.27</f>
        <v>381000</v>
      </c>
    </row>
    <row r="18" spans="1:6" x14ac:dyDescent="0.25">
      <c r="A18" t="s">
        <v>11</v>
      </c>
      <c r="B18" t="s">
        <v>6</v>
      </c>
      <c r="C18" s="7">
        <v>550000</v>
      </c>
      <c r="D18" s="8">
        <f>C18*0.27</f>
        <v>148500</v>
      </c>
      <c r="E18" s="8">
        <f>C18*1.27</f>
        <v>698500</v>
      </c>
    </row>
    <row r="19" spans="1:6" x14ac:dyDescent="0.25">
      <c r="C19" s="9"/>
      <c r="D19" s="9"/>
      <c r="E19" s="9"/>
    </row>
    <row r="20" spans="1:6" ht="30" x14ac:dyDescent="0.25">
      <c r="A20" s="6" t="s">
        <v>28</v>
      </c>
      <c r="B20" t="s">
        <v>12</v>
      </c>
      <c r="C20" s="7">
        <v>450000</v>
      </c>
      <c r="D20" s="8">
        <f t="shared" ref="D20" si="1">C20*0.27</f>
        <v>121500.00000000001</v>
      </c>
      <c r="E20" s="8">
        <f t="shared" ref="E20" si="2">C20*1.27</f>
        <v>571500</v>
      </c>
    </row>
    <row r="21" spans="1:6" x14ac:dyDescent="0.25">
      <c r="C21" s="7"/>
      <c r="D21" s="8"/>
      <c r="E21" s="8"/>
    </row>
    <row r="22" spans="1:6" ht="30" x14ac:dyDescent="0.25">
      <c r="A22" s="17" t="s">
        <v>31</v>
      </c>
      <c r="B22" t="s">
        <v>8</v>
      </c>
      <c r="C22" s="7">
        <v>150000</v>
      </c>
      <c r="D22" s="8">
        <f>C22*0.27</f>
        <v>40500</v>
      </c>
      <c r="E22" s="8">
        <f>C22*1.27</f>
        <v>190500</v>
      </c>
    </row>
    <row r="23" spans="1:6" x14ac:dyDescent="0.25">
      <c r="C23" s="7"/>
      <c r="D23" s="8"/>
      <c r="E23" s="8"/>
    </row>
    <row r="24" spans="1:6" ht="45" x14ac:dyDescent="0.25">
      <c r="A24" s="6" t="s">
        <v>16</v>
      </c>
      <c r="C24" s="9">
        <v>1562500</v>
      </c>
      <c r="D24" s="8">
        <f>C24*0.27</f>
        <v>421875</v>
      </c>
      <c r="E24" s="8">
        <f>C24*1.27</f>
        <v>1984375</v>
      </c>
      <c r="F24" s="11"/>
    </row>
    <row r="25" spans="1:6" x14ac:dyDescent="0.25">
      <c r="A25" s="6"/>
      <c r="C25" s="9"/>
      <c r="D25" s="8"/>
      <c r="E25" s="8"/>
    </row>
    <row r="26" spans="1:6" ht="45" x14ac:dyDescent="0.25">
      <c r="A26" s="6" t="s">
        <v>3</v>
      </c>
      <c r="C26" s="9">
        <v>1180000</v>
      </c>
      <c r="D26" s="8">
        <f>C26*0.27</f>
        <v>318600</v>
      </c>
      <c r="E26" s="8">
        <f>C26*1.27</f>
        <v>1498600</v>
      </c>
      <c r="F26" s="11"/>
    </row>
    <row r="28" spans="1:6" ht="30" x14ac:dyDescent="0.25">
      <c r="A28" s="6" t="s">
        <v>14</v>
      </c>
      <c r="B28" s="12" t="s">
        <v>15</v>
      </c>
      <c r="C28" s="7">
        <v>1500000</v>
      </c>
      <c r="D28" s="8">
        <f>C28*0.27</f>
        <v>405000</v>
      </c>
      <c r="E28" s="8">
        <f>C28*1.27</f>
        <v>1905000</v>
      </c>
    </row>
    <row r="29" spans="1:6" x14ac:dyDescent="0.25">
      <c r="D29" s="8"/>
      <c r="E29" s="8"/>
    </row>
    <row r="30" spans="1:6" x14ac:dyDescent="0.25">
      <c r="A30" t="s">
        <v>30</v>
      </c>
      <c r="C30" s="7">
        <v>2210000</v>
      </c>
      <c r="D30" s="8">
        <f>C30*0.27</f>
        <v>596700</v>
      </c>
      <c r="E30" s="8">
        <f>C30*1.27</f>
        <v>2806700</v>
      </c>
    </row>
  </sheetData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Hullám</vt:lpstr>
      <vt:lpstr>Hajóállomás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Babina Gabi</dc:creator>
  <cp:lastModifiedBy>Babina Gabi</cp:lastModifiedBy>
  <cp:lastPrinted>2019-03-28T06:58:35Z</cp:lastPrinted>
  <dcterms:created xsi:type="dcterms:W3CDTF">2019-03-27T16:51:15Z</dcterms:created>
  <dcterms:modified xsi:type="dcterms:W3CDTF">2019-03-28T08:11:41Z</dcterms:modified>
</cp:coreProperties>
</file>