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GYÖNGYI\Zöldfok 2023\B.mária\"/>
    </mc:Choice>
  </mc:AlternateContent>
  <bookViews>
    <workbookView xWindow="0" yWindow="0" windowWidth="28800" windowHeight="12300"/>
  </bookViews>
  <sheets>
    <sheet name="Összesítés" sheetId="6" r:id="rId1"/>
    <sheet name="1392618" sheetId="1" r:id="rId2"/>
    <sheet name="8099058" sheetId="2" r:id="rId3"/>
    <sheet name="4537716" sheetId="3" r:id="rId4"/>
    <sheet name="4437546" sheetId="4" r:id="rId5"/>
    <sheet name="4171694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6" l="1"/>
  <c r="D17" i="5"/>
  <c r="D10" i="5"/>
  <c r="D9" i="5"/>
  <c r="D7" i="5"/>
  <c r="D8" i="5"/>
  <c r="D11" i="5"/>
  <c r="D12" i="5"/>
  <c r="D13" i="5"/>
  <c r="D14" i="5"/>
  <c r="D15" i="5"/>
  <c r="D16" i="5"/>
  <c r="D6" i="5"/>
  <c r="D18" i="4"/>
  <c r="D11" i="4"/>
  <c r="D10" i="4"/>
  <c r="D7" i="4"/>
  <c r="D8" i="4"/>
  <c r="D9" i="4"/>
  <c r="D12" i="4"/>
  <c r="D13" i="4"/>
  <c r="D14" i="4"/>
  <c r="D15" i="4"/>
  <c r="D16" i="4"/>
  <c r="D17" i="4"/>
  <c r="D6" i="4"/>
  <c r="D13" i="3"/>
  <c r="D12" i="3"/>
  <c r="D7" i="3"/>
  <c r="D8" i="3"/>
  <c r="D9" i="3"/>
  <c r="D10" i="3"/>
  <c r="D11" i="3"/>
  <c r="D14" i="3"/>
  <c r="D15" i="3"/>
  <c r="D16" i="3"/>
  <c r="D17" i="3"/>
  <c r="D18" i="3"/>
  <c r="D19" i="3"/>
  <c r="D6" i="3"/>
  <c r="D20" i="3" s="1"/>
  <c r="D22" i="2"/>
  <c r="D15" i="2"/>
  <c r="D14" i="2"/>
  <c r="D7" i="2"/>
  <c r="D6" i="2"/>
  <c r="D8" i="2"/>
  <c r="D9" i="2"/>
  <c r="D10" i="2"/>
  <c r="D11" i="2"/>
  <c r="D12" i="2"/>
  <c r="D13" i="2"/>
  <c r="D16" i="2"/>
  <c r="D17" i="2"/>
  <c r="D18" i="2"/>
  <c r="D19" i="2"/>
  <c r="D20" i="2"/>
  <c r="D21" i="2"/>
  <c r="D19" i="1"/>
  <c r="D18" i="1"/>
  <c r="D11" i="1"/>
  <c r="D10" i="1"/>
  <c r="D7" i="1"/>
  <c r="D8" i="1"/>
  <c r="D9" i="1"/>
  <c r="D12" i="1"/>
  <c r="D13" i="1"/>
  <c r="D14" i="1"/>
  <c r="D15" i="1"/>
  <c r="D16" i="1"/>
  <c r="D17" i="1"/>
  <c r="D20" i="1"/>
  <c r="D21" i="1"/>
  <c r="D22" i="1"/>
  <c r="D23" i="1"/>
  <c r="D24" i="1"/>
  <c r="D25" i="1"/>
  <c r="D6" i="1"/>
  <c r="B17" i="5"/>
  <c r="B18" i="4"/>
  <c r="B20" i="3"/>
  <c r="B22" i="2"/>
  <c r="B26" i="1"/>
  <c r="D26" i="1" l="1"/>
</calcChain>
</file>

<file path=xl/sharedStrings.xml><?xml version="1.0" encoding="utf-8"?>
<sst xmlns="http://schemas.openxmlformats.org/spreadsheetml/2006/main" count="104" uniqueCount="35">
  <si>
    <t>Időszak</t>
  </si>
  <si>
    <t>Napok</t>
  </si>
  <si>
    <t>Jegybanki kamat mértéke</t>
  </si>
  <si>
    <t>Késedelmi kamat összege</t>
  </si>
  <si>
    <t>2014.05.28-2014.06.30.</t>
  </si>
  <si>
    <t>2014.07.01-2014.12.31.</t>
  </si>
  <si>
    <t>2015.01.01-2015.06.30.</t>
  </si>
  <si>
    <t>2015.07.01-2015.12.31.</t>
  </si>
  <si>
    <t>2016.01.01-2016.06.30.</t>
  </si>
  <si>
    <t>2017.01.01-2017.06.30.</t>
  </si>
  <si>
    <t>2016.07.01-2016.12.31.</t>
  </si>
  <si>
    <t>2017.07.01-2017.12.31.</t>
  </si>
  <si>
    <t>2018.01.01-2018.06.30.</t>
  </si>
  <si>
    <t>2018.07.01-2018.12.31.</t>
  </si>
  <si>
    <t>2019.01.01-2019.06.30.</t>
  </si>
  <si>
    <t>2019.07.01-2019.12.31.</t>
  </si>
  <si>
    <t>2020.01.01-2020.06.30.</t>
  </si>
  <si>
    <t>2020.07.01-2020.12.31.</t>
  </si>
  <si>
    <t>2021.01.01-2021.06.30.</t>
  </si>
  <si>
    <t>2021.07.01-2021.12.31.</t>
  </si>
  <si>
    <t>2022.01.01-2022.06.30</t>
  </si>
  <si>
    <t>2022.07.01-2022.12.31.</t>
  </si>
  <si>
    <t>2023.01.01-2023.06.30.</t>
  </si>
  <si>
    <t>2023.07.01-2023.09.08.</t>
  </si>
  <si>
    <t>Követelt tőkeösszeg</t>
  </si>
  <si>
    <t>2016.01.24-2016.06.30.</t>
  </si>
  <si>
    <t>2017.05.07-2017.06.30.</t>
  </si>
  <si>
    <t>2018.06.02-2018.06.30.</t>
  </si>
  <si>
    <t>2018.12.07-2018.12.31.</t>
  </si>
  <si>
    <t>Tőkeösszeg</t>
  </si>
  <si>
    <t>Késedelmi kamat</t>
  </si>
  <si>
    <t>Perköltség</t>
  </si>
  <si>
    <t xml:space="preserve">Balatonmáriafürdő Község Önkormányzat </t>
  </si>
  <si>
    <t>2023. szeptember 8-ai kifizetéssel számolva</t>
  </si>
  <si>
    <t>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</si>
</sst>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Ft&quot;;[Red]\-#,##0\ &quot;Ft&quot;"/>
    <numFmt numFmtId="8" formatCode="#,##0.00\ &quot;Ft&quot;;[Red]\-#,##0.00\ &quot;Ft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6" fontId="0" fillId="0" borderId="0" xfId="0" applyNumberFormat="1"/>
    <xf numFmtId="10" fontId="0" fillId="0" borderId="0" xfId="0" applyNumberFormat="1"/>
    <xf numFmtId="4" fontId="0" fillId="0" borderId="0" xfId="0" applyNumberFormat="1"/>
    <xf numFmtId="4" fontId="1" fillId="0" borderId="0" xfId="0" applyNumberFormat="1" applyFont="1"/>
    <xf numFmtId="8" fontId="0" fillId="0" borderId="0" xfId="0" applyNumberFormat="1"/>
    <xf numFmtId="8" fontId="1" fillId="0" borderId="0" xfId="0" applyNumberFormat="1" applyFont="1"/>
    <xf numFmtId="3" fontId="0" fillId="0" borderId="0" xfId="0" applyNumberFormat="1"/>
    <xf numFmtId="3" fontId="1" fillId="0" borderId="0" xfId="0" applyNumberFormat="1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G14" sqref="G14"/>
    </sheetView>
  </sheetViews>
  <sheetFormatPr defaultRowHeight="15" x14ac:dyDescent="0.25"/>
  <cols>
    <col min="1" max="1" width="35.7109375" customWidth="1"/>
    <col min="2" max="2" width="13.5703125" style="8" customWidth="1"/>
  </cols>
  <sheetData>
    <row r="1" spans="1:2" x14ac:dyDescent="0.25">
      <c r="A1" t="s">
        <v>32</v>
      </c>
    </row>
    <row r="4" spans="1:2" x14ac:dyDescent="0.25">
      <c r="A4" t="s">
        <v>33</v>
      </c>
    </row>
    <row r="8" spans="1:2" x14ac:dyDescent="0.25">
      <c r="A8" t="s">
        <v>29</v>
      </c>
      <c r="B8" s="8">
        <v>22638632</v>
      </c>
    </row>
    <row r="9" spans="1:2" x14ac:dyDescent="0.25">
      <c r="A9" t="s">
        <v>30</v>
      </c>
      <c r="B9" s="8">
        <v>4147386</v>
      </c>
    </row>
    <row r="10" spans="1:2" x14ac:dyDescent="0.25">
      <c r="A10" t="s">
        <v>31</v>
      </c>
      <c r="B10" s="8">
        <v>1381395</v>
      </c>
    </row>
    <row r="11" spans="1:2" x14ac:dyDescent="0.25">
      <c r="A11" t="s">
        <v>34</v>
      </c>
      <c r="B11" s="9">
        <f>SUM(B8:B10)</f>
        <v>28167413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workbookViewId="0">
      <selection activeCell="A11" sqref="A11"/>
    </sheetView>
  </sheetViews>
  <sheetFormatPr defaultRowHeight="15" x14ac:dyDescent="0.25"/>
  <cols>
    <col min="1" max="1" width="21.42578125" customWidth="1"/>
    <col min="2" max="2" width="11" bestFit="1" customWidth="1"/>
    <col min="3" max="3" width="24" bestFit="1" customWidth="1"/>
    <col min="4" max="4" width="24.140625" style="4" bestFit="1" customWidth="1"/>
  </cols>
  <sheetData>
    <row r="2" spans="1:4" x14ac:dyDescent="0.25">
      <c r="A2" t="s">
        <v>24</v>
      </c>
      <c r="B2" s="2">
        <v>1392618</v>
      </c>
    </row>
    <row r="4" spans="1:4" x14ac:dyDescent="0.25">
      <c r="A4" t="s">
        <v>0</v>
      </c>
      <c r="B4" t="s">
        <v>1</v>
      </c>
      <c r="C4" t="s">
        <v>2</v>
      </c>
      <c r="D4" s="4" t="s">
        <v>3</v>
      </c>
    </row>
    <row r="6" spans="1:4" x14ac:dyDescent="0.25">
      <c r="A6" t="s">
        <v>4</v>
      </c>
      <c r="B6">
        <v>34</v>
      </c>
      <c r="C6" s="1">
        <v>0.03</v>
      </c>
      <c r="D6" s="4">
        <f>$B$2*C6/365*B6</f>
        <v>3891.6996164383559</v>
      </c>
    </row>
    <row r="7" spans="1:4" x14ac:dyDescent="0.25">
      <c r="A7" t="s">
        <v>5</v>
      </c>
      <c r="B7">
        <v>184</v>
      </c>
      <c r="C7" s="3">
        <v>2.3E-2</v>
      </c>
      <c r="D7" s="4">
        <f t="shared" ref="D7:D25" si="0">$B$2*C7/365*B7</f>
        <v>16146.738016438356</v>
      </c>
    </row>
    <row r="8" spans="1:4" x14ac:dyDescent="0.25">
      <c r="A8" t="s">
        <v>6</v>
      </c>
      <c r="B8">
        <v>181</v>
      </c>
      <c r="C8" s="3">
        <v>2.1000000000000001E-2</v>
      </c>
      <c r="D8" s="4">
        <f t="shared" si="0"/>
        <v>14502.304158904111</v>
      </c>
    </row>
    <row r="9" spans="1:4" x14ac:dyDescent="0.25">
      <c r="A9" t="s">
        <v>7</v>
      </c>
      <c r="B9">
        <v>184</v>
      </c>
      <c r="C9" s="3">
        <v>1.4999999999999999E-2</v>
      </c>
      <c r="D9" s="4">
        <f t="shared" si="0"/>
        <v>10530.481315068493</v>
      </c>
    </row>
    <row r="10" spans="1:4" x14ac:dyDescent="0.25">
      <c r="A10" t="s">
        <v>8</v>
      </c>
      <c r="B10">
        <v>182</v>
      </c>
      <c r="C10" s="3">
        <v>1.35E-2</v>
      </c>
      <c r="D10" s="4">
        <f>$B$2*C10/366*B10</f>
        <v>9348.8044426229517</v>
      </c>
    </row>
    <row r="11" spans="1:4" x14ac:dyDescent="0.25">
      <c r="A11" t="s">
        <v>10</v>
      </c>
      <c r="B11">
        <v>184</v>
      </c>
      <c r="C11" s="3">
        <v>8.9999999999999993E-3</v>
      </c>
      <c r="D11" s="4">
        <f>$B$2*C11/366*B11</f>
        <v>6301.0257049180327</v>
      </c>
    </row>
    <row r="12" spans="1:4" x14ac:dyDescent="0.25">
      <c r="A12" t="s">
        <v>9</v>
      </c>
      <c r="B12">
        <v>181</v>
      </c>
      <c r="C12" s="3">
        <v>8.9999999999999993E-3</v>
      </c>
      <c r="D12" s="4">
        <f t="shared" si="0"/>
        <v>6215.2732109589033</v>
      </c>
    </row>
    <row r="13" spans="1:4" x14ac:dyDescent="0.25">
      <c r="A13" t="s">
        <v>11</v>
      </c>
      <c r="B13">
        <v>184</v>
      </c>
      <c r="C13" s="3">
        <v>8.9999999999999993E-3</v>
      </c>
      <c r="D13" s="4">
        <f t="shared" si="0"/>
        <v>6318.2887890410957</v>
      </c>
    </row>
    <row r="14" spans="1:4" x14ac:dyDescent="0.25">
      <c r="A14" t="s">
        <v>12</v>
      </c>
      <c r="B14">
        <v>181</v>
      </c>
      <c r="C14" s="3">
        <v>8.9999999999999993E-3</v>
      </c>
      <c r="D14" s="4">
        <f t="shared" si="0"/>
        <v>6215.2732109589033</v>
      </c>
    </row>
    <row r="15" spans="1:4" x14ac:dyDescent="0.25">
      <c r="A15" t="s">
        <v>13</v>
      </c>
      <c r="B15">
        <v>184</v>
      </c>
      <c r="C15" s="3">
        <v>8.9999999999999993E-3</v>
      </c>
      <c r="D15" s="4">
        <f t="shared" si="0"/>
        <v>6318.2887890410957</v>
      </c>
    </row>
    <row r="16" spans="1:4" x14ac:dyDescent="0.25">
      <c r="A16" t="s">
        <v>14</v>
      </c>
      <c r="B16">
        <v>181</v>
      </c>
      <c r="C16" s="3">
        <v>8.9999999999999993E-3</v>
      </c>
      <c r="D16" s="4">
        <f t="shared" si="0"/>
        <v>6215.2732109589033</v>
      </c>
    </row>
    <row r="17" spans="1:4" x14ac:dyDescent="0.25">
      <c r="A17" t="s">
        <v>15</v>
      </c>
      <c r="B17">
        <v>184</v>
      </c>
      <c r="C17" s="3">
        <v>8.9999999999999993E-3</v>
      </c>
      <c r="D17" s="4">
        <f t="shared" si="0"/>
        <v>6318.2887890410957</v>
      </c>
    </row>
    <row r="18" spans="1:4" x14ac:dyDescent="0.25">
      <c r="A18" t="s">
        <v>16</v>
      </c>
      <c r="B18">
        <v>182</v>
      </c>
      <c r="C18" s="3">
        <v>8.9999999999999993E-3</v>
      </c>
      <c r="D18" s="4">
        <f>$B$2*C18/366*B18</f>
        <v>6232.5362950819672</v>
      </c>
    </row>
    <row r="19" spans="1:4" x14ac:dyDescent="0.25">
      <c r="A19" t="s">
        <v>17</v>
      </c>
      <c r="B19">
        <v>184</v>
      </c>
      <c r="C19" s="3">
        <v>7.4999999999999997E-3</v>
      </c>
      <c r="D19" s="4">
        <f>$B$2*C19/366*B19</f>
        <v>5250.8547540983609</v>
      </c>
    </row>
    <row r="20" spans="1:4" x14ac:dyDescent="0.25">
      <c r="A20" t="s">
        <v>18</v>
      </c>
      <c r="B20">
        <v>181</v>
      </c>
      <c r="C20" s="3">
        <v>6.0000000000000001E-3</v>
      </c>
      <c r="D20" s="4">
        <f t="shared" si="0"/>
        <v>4143.5154739726031</v>
      </c>
    </row>
    <row r="21" spans="1:4" x14ac:dyDescent="0.25">
      <c r="A21" t="s">
        <v>19</v>
      </c>
      <c r="B21">
        <v>184</v>
      </c>
      <c r="C21" s="3">
        <v>8.9999999999999993E-3</v>
      </c>
      <c r="D21" s="4">
        <f t="shared" si="0"/>
        <v>6318.2887890410957</v>
      </c>
    </row>
    <row r="22" spans="1:4" x14ac:dyDescent="0.25">
      <c r="A22" t="s">
        <v>20</v>
      </c>
      <c r="B22">
        <v>181</v>
      </c>
      <c r="C22" s="3">
        <v>2.4E-2</v>
      </c>
      <c r="D22" s="4">
        <f t="shared" si="0"/>
        <v>16574.061895890412</v>
      </c>
    </row>
    <row r="23" spans="1:4" x14ac:dyDescent="0.25">
      <c r="A23" t="s">
        <v>21</v>
      </c>
      <c r="B23">
        <v>184</v>
      </c>
      <c r="C23" s="3">
        <v>7.7499999999999999E-2</v>
      </c>
      <c r="D23" s="4">
        <f t="shared" si="0"/>
        <v>54407.486794520548</v>
      </c>
    </row>
    <row r="24" spans="1:4" x14ac:dyDescent="0.25">
      <c r="A24" t="s">
        <v>22</v>
      </c>
      <c r="B24">
        <v>181</v>
      </c>
      <c r="C24" s="3">
        <v>0.13</v>
      </c>
      <c r="D24" s="4">
        <f t="shared" si="0"/>
        <v>89776.168602739723</v>
      </c>
    </row>
    <row r="25" spans="1:4" x14ac:dyDescent="0.25">
      <c r="A25" t="s">
        <v>23</v>
      </c>
      <c r="B25">
        <v>70</v>
      </c>
      <c r="C25" s="3">
        <v>0.13</v>
      </c>
      <c r="D25" s="4">
        <f t="shared" si="0"/>
        <v>34720.065205479455</v>
      </c>
    </row>
    <row r="26" spans="1:4" x14ac:dyDescent="0.25">
      <c r="B26">
        <f>SUM(B6:B25)</f>
        <v>3391</v>
      </c>
      <c r="D26" s="5">
        <f>SUM(D6:D25)</f>
        <v>315744.71706521441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2"/>
  <sheetViews>
    <sheetView workbookViewId="0">
      <selection activeCell="D15" sqref="D15"/>
    </sheetView>
  </sheetViews>
  <sheetFormatPr defaultRowHeight="15" x14ac:dyDescent="0.25"/>
  <cols>
    <col min="1" max="1" width="21.42578125" customWidth="1"/>
    <col min="2" max="2" width="11" bestFit="1" customWidth="1"/>
    <col min="3" max="3" width="24" bestFit="1" customWidth="1"/>
    <col min="4" max="4" width="24.140625" bestFit="1" customWidth="1"/>
  </cols>
  <sheetData>
    <row r="2" spans="1:4" x14ac:dyDescent="0.25">
      <c r="A2" t="s">
        <v>24</v>
      </c>
      <c r="B2" s="2">
        <v>8099058</v>
      </c>
    </row>
    <row r="4" spans="1:4" x14ac:dyDescent="0.25">
      <c r="A4" t="s">
        <v>0</v>
      </c>
      <c r="B4" t="s">
        <v>1</v>
      </c>
      <c r="C4" t="s">
        <v>2</v>
      </c>
      <c r="D4" t="s">
        <v>3</v>
      </c>
    </row>
    <row r="6" spans="1:4" x14ac:dyDescent="0.25">
      <c r="A6" t="s">
        <v>25</v>
      </c>
      <c r="B6">
        <v>159</v>
      </c>
      <c r="C6" s="3">
        <v>1.35E-2</v>
      </c>
      <c r="D6" s="6">
        <f>$B$2*C6/366*B6</f>
        <v>47498.983598360654</v>
      </c>
    </row>
    <row r="7" spans="1:4" x14ac:dyDescent="0.25">
      <c r="A7" t="s">
        <v>10</v>
      </c>
      <c r="B7">
        <v>184</v>
      </c>
      <c r="C7" s="3">
        <v>8.9999999999999993E-3</v>
      </c>
      <c r="D7" s="6">
        <f>$B$2*C7/366*B7</f>
        <v>36644.918163934424</v>
      </c>
    </row>
    <row r="8" spans="1:4" x14ac:dyDescent="0.25">
      <c r="A8" t="s">
        <v>9</v>
      </c>
      <c r="B8">
        <v>181</v>
      </c>
      <c r="C8" s="3">
        <v>8.9999999999999993E-3</v>
      </c>
      <c r="D8" s="6">
        <f t="shared" ref="D8:D21" si="0">$B$2*C8/365*B8</f>
        <v>36146.2068</v>
      </c>
    </row>
    <row r="9" spans="1:4" x14ac:dyDescent="0.25">
      <c r="A9" t="s">
        <v>11</v>
      </c>
      <c r="B9">
        <v>184</v>
      </c>
      <c r="C9" s="3">
        <v>8.9999999999999993E-3</v>
      </c>
      <c r="D9" s="6">
        <f t="shared" si="0"/>
        <v>36745.315199999997</v>
      </c>
    </row>
    <row r="10" spans="1:4" x14ac:dyDescent="0.25">
      <c r="A10" t="s">
        <v>12</v>
      </c>
      <c r="B10">
        <v>181</v>
      </c>
      <c r="C10" s="3">
        <v>8.9999999999999993E-3</v>
      </c>
      <c r="D10" s="6">
        <f t="shared" si="0"/>
        <v>36146.2068</v>
      </c>
    </row>
    <row r="11" spans="1:4" x14ac:dyDescent="0.25">
      <c r="A11" t="s">
        <v>13</v>
      </c>
      <c r="B11">
        <v>184</v>
      </c>
      <c r="C11" s="3">
        <v>8.9999999999999993E-3</v>
      </c>
      <c r="D11" s="6">
        <f t="shared" si="0"/>
        <v>36745.315199999997</v>
      </c>
    </row>
    <row r="12" spans="1:4" x14ac:dyDescent="0.25">
      <c r="A12" t="s">
        <v>14</v>
      </c>
      <c r="B12">
        <v>181</v>
      </c>
      <c r="C12" s="3">
        <v>8.9999999999999993E-3</v>
      </c>
      <c r="D12" s="6">
        <f t="shared" si="0"/>
        <v>36146.2068</v>
      </c>
    </row>
    <row r="13" spans="1:4" x14ac:dyDescent="0.25">
      <c r="A13" t="s">
        <v>15</v>
      </c>
      <c r="B13">
        <v>184</v>
      </c>
      <c r="C13" s="3">
        <v>8.9999999999999993E-3</v>
      </c>
      <c r="D13" s="6">
        <f t="shared" si="0"/>
        <v>36745.315199999997</v>
      </c>
    </row>
    <row r="14" spans="1:4" x14ac:dyDescent="0.25">
      <c r="A14" t="s">
        <v>16</v>
      </c>
      <c r="B14">
        <v>182</v>
      </c>
      <c r="C14" s="3">
        <v>8.9999999999999993E-3</v>
      </c>
      <c r="D14" s="6">
        <f>$B$2*C14/366*B14</f>
        <v>36246.603836065573</v>
      </c>
    </row>
    <row r="15" spans="1:4" x14ac:dyDescent="0.25">
      <c r="A15" t="s">
        <v>17</v>
      </c>
      <c r="B15">
        <v>184</v>
      </c>
      <c r="C15" s="3">
        <v>7.4999999999999997E-3</v>
      </c>
      <c r="D15" s="6">
        <f>$B$2*C15/366*B15</f>
        <v>30537.431803278683</v>
      </c>
    </row>
    <row r="16" spans="1:4" x14ac:dyDescent="0.25">
      <c r="A16" t="s">
        <v>18</v>
      </c>
      <c r="B16">
        <v>181</v>
      </c>
      <c r="C16" s="3">
        <v>6.0000000000000001E-3</v>
      </c>
      <c r="D16" s="6">
        <f t="shared" si="0"/>
        <v>24097.4712</v>
      </c>
    </row>
    <row r="17" spans="1:4" x14ac:dyDescent="0.25">
      <c r="A17" t="s">
        <v>19</v>
      </c>
      <c r="B17">
        <v>184</v>
      </c>
      <c r="C17" s="3">
        <v>8.9999999999999993E-3</v>
      </c>
      <c r="D17" s="6">
        <f t="shared" si="0"/>
        <v>36745.315199999997</v>
      </c>
    </row>
    <row r="18" spans="1:4" x14ac:dyDescent="0.25">
      <c r="A18" t="s">
        <v>20</v>
      </c>
      <c r="B18">
        <v>181</v>
      </c>
      <c r="C18" s="3">
        <v>2.4E-2</v>
      </c>
      <c r="D18" s="6">
        <f t="shared" si="0"/>
        <v>96389.8848</v>
      </c>
    </row>
    <row r="19" spans="1:4" x14ac:dyDescent="0.25">
      <c r="A19" t="s">
        <v>21</v>
      </c>
      <c r="B19">
        <v>184</v>
      </c>
      <c r="C19" s="3">
        <v>7.7499999999999999E-2</v>
      </c>
      <c r="D19" s="6">
        <f t="shared" si="0"/>
        <v>316417.99200000003</v>
      </c>
    </row>
    <row r="20" spans="1:4" x14ac:dyDescent="0.25">
      <c r="A20" t="s">
        <v>22</v>
      </c>
      <c r="B20">
        <v>181</v>
      </c>
      <c r="C20" s="3">
        <v>0.13</v>
      </c>
      <c r="D20" s="6">
        <f t="shared" si="0"/>
        <v>522111.87599999999</v>
      </c>
    </row>
    <row r="21" spans="1:4" x14ac:dyDescent="0.25">
      <c r="A21" t="s">
        <v>23</v>
      </c>
      <c r="B21">
        <v>70</v>
      </c>
      <c r="C21" s="3">
        <v>0.13</v>
      </c>
      <c r="D21" s="6">
        <f t="shared" si="0"/>
        <v>201921.72</v>
      </c>
    </row>
    <row r="22" spans="1:4" x14ac:dyDescent="0.25">
      <c r="B22">
        <f>SUM(B6:B21)</f>
        <v>2785</v>
      </c>
      <c r="D22" s="7">
        <f>SUM(D6:D21)</f>
        <v>1567286.7626016394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0"/>
  <sheetViews>
    <sheetView workbookViewId="0">
      <selection activeCell="C29" sqref="C29"/>
    </sheetView>
  </sheetViews>
  <sheetFormatPr defaultRowHeight="15" x14ac:dyDescent="0.25"/>
  <cols>
    <col min="1" max="1" width="21.42578125" customWidth="1"/>
    <col min="2" max="2" width="11" bestFit="1" customWidth="1"/>
    <col min="3" max="3" width="24" bestFit="1" customWidth="1"/>
    <col min="4" max="4" width="24.140625" bestFit="1" customWidth="1"/>
  </cols>
  <sheetData>
    <row r="2" spans="1:4" x14ac:dyDescent="0.25">
      <c r="A2" t="s">
        <v>24</v>
      </c>
      <c r="B2" s="2">
        <v>4537716</v>
      </c>
    </row>
    <row r="4" spans="1:4" x14ac:dyDescent="0.25">
      <c r="A4" t="s">
        <v>0</v>
      </c>
      <c r="B4" t="s">
        <v>1</v>
      </c>
      <c r="C4" t="s">
        <v>2</v>
      </c>
      <c r="D4" t="s">
        <v>3</v>
      </c>
    </row>
    <row r="6" spans="1:4" x14ac:dyDescent="0.25">
      <c r="A6" t="s">
        <v>26</v>
      </c>
      <c r="B6">
        <v>55</v>
      </c>
      <c r="C6" s="3">
        <v>8.9999999999999993E-3</v>
      </c>
      <c r="D6" s="6">
        <f>$B$2*C6/365*B6</f>
        <v>6153.8888219178079</v>
      </c>
    </row>
    <row r="7" spans="1:4" x14ac:dyDescent="0.25">
      <c r="A7" t="s">
        <v>11</v>
      </c>
      <c r="B7">
        <v>184</v>
      </c>
      <c r="C7" s="3">
        <v>8.9999999999999993E-3</v>
      </c>
      <c r="D7" s="6">
        <f t="shared" ref="D7:D19" si="0">$B$2*C7/365*B7</f>
        <v>20587.555331506846</v>
      </c>
    </row>
    <row r="8" spans="1:4" x14ac:dyDescent="0.25">
      <c r="A8" t="s">
        <v>12</v>
      </c>
      <c r="B8">
        <v>181</v>
      </c>
      <c r="C8" s="3">
        <v>8.9999999999999993E-3</v>
      </c>
      <c r="D8" s="6">
        <f t="shared" si="0"/>
        <v>20251.888668493149</v>
      </c>
    </row>
    <row r="9" spans="1:4" x14ac:dyDescent="0.25">
      <c r="A9" t="s">
        <v>13</v>
      </c>
      <c r="B9">
        <v>184</v>
      </c>
      <c r="C9" s="3">
        <v>8.9999999999999993E-3</v>
      </c>
      <c r="D9" s="6">
        <f t="shared" si="0"/>
        <v>20587.555331506846</v>
      </c>
    </row>
    <row r="10" spans="1:4" x14ac:dyDescent="0.25">
      <c r="A10" t="s">
        <v>14</v>
      </c>
      <c r="B10">
        <v>181</v>
      </c>
      <c r="C10" s="3">
        <v>8.9999999999999993E-3</v>
      </c>
      <c r="D10" s="6">
        <f t="shared" si="0"/>
        <v>20251.888668493149</v>
      </c>
    </row>
    <row r="11" spans="1:4" x14ac:dyDescent="0.25">
      <c r="A11" t="s">
        <v>15</v>
      </c>
      <c r="B11">
        <v>184</v>
      </c>
      <c r="C11" s="3">
        <v>8.9999999999999993E-3</v>
      </c>
      <c r="D11" s="6">
        <f t="shared" si="0"/>
        <v>20587.555331506846</v>
      </c>
    </row>
    <row r="12" spans="1:4" x14ac:dyDescent="0.25">
      <c r="A12" t="s">
        <v>16</v>
      </c>
      <c r="B12">
        <v>182</v>
      </c>
      <c r="C12" s="3">
        <v>8.9999999999999993E-3</v>
      </c>
      <c r="D12" s="6">
        <f>$B$2*C12/366*B12</f>
        <v>20308.138819672131</v>
      </c>
    </row>
    <row r="13" spans="1:4" x14ac:dyDescent="0.25">
      <c r="A13" t="s">
        <v>17</v>
      </c>
      <c r="B13">
        <v>184</v>
      </c>
      <c r="C13" s="3">
        <v>7.4999999999999997E-3</v>
      </c>
      <c r="D13" s="6">
        <f>$B$2*C13/366*B13</f>
        <v>17109.420983606557</v>
      </c>
    </row>
    <row r="14" spans="1:4" x14ac:dyDescent="0.25">
      <c r="A14" t="s">
        <v>18</v>
      </c>
      <c r="B14">
        <v>181</v>
      </c>
      <c r="C14" s="3">
        <v>6.0000000000000001E-3</v>
      </c>
      <c r="D14" s="6">
        <f t="shared" si="0"/>
        <v>13501.259112328768</v>
      </c>
    </row>
    <row r="15" spans="1:4" x14ac:dyDescent="0.25">
      <c r="A15" t="s">
        <v>19</v>
      </c>
      <c r="B15">
        <v>184</v>
      </c>
      <c r="C15" s="3">
        <v>8.9999999999999993E-3</v>
      </c>
      <c r="D15" s="6">
        <f t="shared" si="0"/>
        <v>20587.555331506846</v>
      </c>
    </row>
    <row r="16" spans="1:4" x14ac:dyDescent="0.25">
      <c r="A16" t="s">
        <v>20</v>
      </c>
      <c r="B16">
        <v>181</v>
      </c>
      <c r="C16" s="3">
        <v>2.4E-2</v>
      </c>
      <c r="D16" s="6">
        <f t="shared" si="0"/>
        <v>54005.03644931507</v>
      </c>
    </row>
    <row r="17" spans="1:4" x14ac:dyDescent="0.25">
      <c r="A17" t="s">
        <v>21</v>
      </c>
      <c r="B17">
        <v>184</v>
      </c>
      <c r="C17" s="3">
        <v>7.7499999999999999E-2</v>
      </c>
      <c r="D17" s="6">
        <f t="shared" si="0"/>
        <v>177281.72646575343</v>
      </c>
    </row>
    <row r="18" spans="1:4" x14ac:dyDescent="0.25">
      <c r="A18" t="s">
        <v>22</v>
      </c>
      <c r="B18">
        <v>181</v>
      </c>
      <c r="C18" s="3">
        <v>0.13</v>
      </c>
      <c r="D18" s="6">
        <f t="shared" si="0"/>
        <v>292527.28076712333</v>
      </c>
    </row>
    <row r="19" spans="1:4" x14ac:dyDescent="0.25">
      <c r="A19" t="s">
        <v>23</v>
      </c>
      <c r="B19">
        <v>70</v>
      </c>
      <c r="C19" s="3">
        <v>0.13</v>
      </c>
      <c r="D19" s="6">
        <f t="shared" si="0"/>
        <v>113132.0975342466</v>
      </c>
    </row>
    <row r="20" spans="1:4" x14ac:dyDescent="0.25">
      <c r="B20">
        <f>SUM(B6:B19)</f>
        <v>2316</v>
      </c>
      <c r="D20" s="7">
        <f>SUM(D6:D19)</f>
        <v>816872.84761697741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K14" sqref="K14"/>
    </sheetView>
  </sheetViews>
  <sheetFormatPr defaultRowHeight="15" x14ac:dyDescent="0.25"/>
  <cols>
    <col min="1" max="1" width="21.42578125" customWidth="1"/>
    <col min="2" max="2" width="11" bestFit="1" customWidth="1"/>
    <col min="3" max="3" width="24" bestFit="1" customWidth="1"/>
    <col min="4" max="4" width="24.140625" bestFit="1" customWidth="1"/>
  </cols>
  <sheetData>
    <row r="2" spans="1:4" x14ac:dyDescent="0.25">
      <c r="A2" t="s">
        <v>24</v>
      </c>
      <c r="B2" s="2">
        <v>4437546</v>
      </c>
    </row>
    <row r="4" spans="1:4" x14ac:dyDescent="0.25">
      <c r="A4" t="s">
        <v>0</v>
      </c>
      <c r="B4" t="s">
        <v>1</v>
      </c>
      <c r="C4" t="s">
        <v>2</v>
      </c>
      <c r="D4" t="s">
        <v>3</v>
      </c>
    </row>
    <row r="6" spans="1:4" x14ac:dyDescent="0.25">
      <c r="A6" t="s">
        <v>27</v>
      </c>
      <c r="B6">
        <v>29</v>
      </c>
      <c r="C6" s="3">
        <v>8.9999999999999993E-3</v>
      </c>
      <c r="D6" s="6">
        <f>$B$2*C6/365*B6</f>
        <v>3173.1493315068492</v>
      </c>
    </row>
    <row r="7" spans="1:4" x14ac:dyDescent="0.25">
      <c r="A7" t="s">
        <v>13</v>
      </c>
      <c r="B7">
        <v>184</v>
      </c>
      <c r="C7" s="3">
        <v>8.9999999999999993E-3</v>
      </c>
      <c r="D7" s="6">
        <f t="shared" ref="D7:D17" si="0">$B$2*C7/365*B7</f>
        <v>20133.085413698627</v>
      </c>
    </row>
    <row r="8" spans="1:4" x14ac:dyDescent="0.25">
      <c r="A8" t="s">
        <v>14</v>
      </c>
      <c r="B8">
        <v>181</v>
      </c>
      <c r="C8" s="3">
        <v>8.9999999999999993E-3</v>
      </c>
      <c r="D8" s="6">
        <f t="shared" si="0"/>
        <v>19804.82858630137</v>
      </c>
    </row>
    <row r="9" spans="1:4" x14ac:dyDescent="0.25">
      <c r="A9" t="s">
        <v>15</v>
      </c>
      <c r="B9">
        <v>184</v>
      </c>
      <c r="C9" s="3">
        <v>8.9999999999999993E-3</v>
      </c>
      <c r="D9" s="6">
        <f t="shared" si="0"/>
        <v>20133.085413698627</v>
      </c>
    </row>
    <row r="10" spans="1:4" x14ac:dyDescent="0.25">
      <c r="A10" t="s">
        <v>16</v>
      </c>
      <c r="B10">
        <v>182</v>
      </c>
      <c r="C10" s="3">
        <v>8.9999999999999993E-3</v>
      </c>
      <c r="D10" s="6">
        <f>$B$2*C10/366*B10</f>
        <v>19859.837016393441</v>
      </c>
    </row>
    <row r="11" spans="1:4" x14ac:dyDescent="0.25">
      <c r="A11" t="s">
        <v>17</v>
      </c>
      <c r="B11">
        <v>184</v>
      </c>
      <c r="C11" s="3">
        <v>7.4999999999999997E-3</v>
      </c>
      <c r="D11" s="6">
        <f>$B$2*C11/366*B11</f>
        <v>16731.730819672131</v>
      </c>
    </row>
    <row r="12" spans="1:4" x14ac:dyDescent="0.25">
      <c r="A12" t="s">
        <v>18</v>
      </c>
      <c r="B12">
        <v>181</v>
      </c>
      <c r="C12" s="3">
        <v>6.0000000000000001E-3</v>
      </c>
      <c r="D12" s="6">
        <f t="shared" si="0"/>
        <v>13203.219057534247</v>
      </c>
    </row>
    <row r="13" spans="1:4" x14ac:dyDescent="0.25">
      <c r="A13" t="s">
        <v>19</v>
      </c>
      <c r="B13">
        <v>184</v>
      </c>
      <c r="C13" s="3">
        <v>8.9999999999999993E-3</v>
      </c>
      <c r="D13" s="6">
        <f t="shared" si="0"/>
        <v>20133.085413698627</v>
      </c>
    </row>
    <row r="14" spans="1:4" x14ac:dyDescent="0.25">
      <c r="A14" t="s">
        <v>20</v>
      </c>
      <c r="B14">
        <v>181</v>
      </c>
      <c r="C14" s="3">
        <v>2.4E-2</v>
      </c>
      <c r="D14" s="6">
        <f t="shared" si="0"/>
        <v>52812.876230136986</v>
      </c>
    </row>
    <row r="15" spans="1:4" x14ac:dyDescent="0.25">
      <c r="A15" t="s">
        <v>21</v>
      </c>
      <c r="B15">
        <v>184</v>
      </c>
      <c r="C15" s="3">
        <v>7.7499999999999999E-2</v>
      </c>
      <c r="D15" s="6">
        <f t="shared" si="0"/>
        <v>173368.23550684933</v>
      </c>
    </row>
    <row r="16" spans="1:4" x14ac:dyDescent="0.25">
      <c r="A16" t="s">
        <v>22</v>
      </c>
      <c r="B16">
        <v>181</v>
      </c>
      <c r="C16" s="3">
        <v>0.13</v>
      </c>
      <c r="D16" s="6">
        <f t="shared" si="0"/>
        <v>286069.74624657538</v>
      </c>
    </row>
    <row r="17" spans="1:4" x14ac:dyDescent="0.25">
      <c r="A17" t="s">
        <v>23</v>
      </c>
      <c r="B17">
        <v>70</v>
      </c>
      <c r="C17" s="3">
        <v>0.13</v>
      </c>
      <c r="D17" s="6">
        <f t="shared" si="0"/>
        <v>110634.70849315068</v>
      </c>
    </row>
    <row r="18" spans="1:4" x14ac:dyDescent="0.25">
      <c r="B18">
        <f>SUM(B6:B17)</f>
        <v>1925</v>
      </c>
      <c r="D18" s="7">
        <f>SUM(D6:D17)</f>
        <v>756057.58752921631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D33" sqref="D33"/>
    </sheetView>
  </sheetViews>
  <sheetFormatPr defaultRowHeight="15" x14ac:dyDescent="0.25"/>
  <cols>
    <col min="1" max="1" width="21.42578125" customWidth="1"/>
    <col min="2" max="2" width="11" bestFit="1" customWidth="1"/>
    <col min="3" max="3" width="24" bestFit="1" customWidth="1"/>
    <col min="4" max="4" width="24.140625" bestFit="1" customWidth="1"/>
  </cols>
  <sheetData>
    <row r="2" spans="1:4" x14ac:dyDescent="0.25">
      <c r="A2" t="s">
        <v>24</v>
      </c>
      <c r="B2" s="2">
        <v>4171694</v>
      </c>
    </row>
    <row r="4" spans="1:4" x14ac:dyDescent="0.25">
      <c r="A4" t="s">
        <v>0</v>
      </c>
      <c r="B4" t="s">
        <v>1</v>
      </c>
      <c r="C4" t="s">
        <v>2</v>
      </c>
      <c r="D4" t="s">
        <v>3</v>
      </c>
    </row>
    <row r="6" spans="1:4" x14ac:dyDescent="0.25">
      <c r="A6" t="s">
        <v>28</v>
      </c>
      <c r="B6">
        <v>25</v>
      </c>
      <c r="C6" s="3">
        <v>8.9999999999999993E-3</v>
      </c>
      <c r="D6" s="6">
        <f>$B$2*C6/365*B6</f>
        <v>2571.5921917808218</v>
      </c>
    </row>
    <row r="7" spans="1:4" x14ac:dyDescent="0.25">
      <c r="A7" t="s">
        <v>14</v>
      </c>
      <c r="B7">
        <v>181</v>
      </c>
      <c r="C7" s="3">
        <v>8.9999999999999993E-3</v>
      </c>
      <c r="D7" s="6">
        <f t="shared" ref="D7:D16" si="0">$B$2*C7/365*B7</f>
        <v>18618.327468493153</v>
      </c>
    </row>
    <row r="8" spans="1:4" x14ac:dyDescent="0.25">
      <c r="A8" t="s">
        <v>15</v>
      </c>
      <c r="B8">
        <v>184</v>
      </c>
      <c r="C8" s="3">
        <v>8.9999999999999993E-3</v>
      </c>
      <c r="D8" s="6">
        <f t="shared" si="0"/>
        <v>18926.91853150685</v>
      </c>
    </row>
    <row r="9" spans="1:4" x14ac:dyDescent="0.25">
      <c r="A9" t="s">
        <v>16</v>
      </c>
      <c r="B9">
        <v>182</v>
      </c>
      <c r="C9" s="3">
        <v>8.9999999999999993E-3</v>
      </c>
      <c r="D9" s="6">
        <f>$B$2*C9/366*B9</f>
        <v>18670.040360655737</v>
      </c>
    </row>
    <row r="10" spans="1:4" x14ac:dyDescent="0.25">
      <c r="A10" t="s">
        <v>17</v>
      </c>
      <c r="B10">
        <v>184</v>
      </c>
      <c r="C10" s="3">
        <v>7.4999999999999997E-3</v>
      </c>
      <c r="D10" s="6">
        <f>$B$2*C10/366*B10</f>
        <v>15729.338032786885</v>
      </c>
    </row>
    <row r="11" spans="1:4" x14ac:dyDescent="0.25">
      <c r="A11" t="s">
        <v>18</v>
      </c>
      <c r="B11">
        <v>181</v>
      </c>
      <c r="C11" s="3">
        <v>6.0000000000000001E-3</v>
      </c>
      <c r="D11" s="6">
        <f t="shared" si="0"/>
        <v>12412.218312328767</v>
      </c>
    </row>
    <row r="12" spans="1:4" x14ac:dyDescent="0.25">
      <c r="A12" t="s">
        <v>19</v>
      </c>
      <c r="B12">
        <v>184</v>
      </c>
      <c r="C12" s="3">
        <v>8.9999999999999993E-3</v>
      </c>
      <c r="D12" s="6">
        <f t="shared" si="0"/>
        <v>18926.91853150685</v>
      </c>
    </row>
    <row r="13" spans="1:4" x14ac:dyDescent="0.25">
      <c r="A13" t="s">
        <v>20</v>
      </c>
      <c r="B13">
        <v>181</v>
      </c>
      <c r="C13" s="3">
        <v>2.4E-2</v>
      </c>
      <c r="D13" s="6">
        <f t="shared" si="0"/>
        <v>49648.873249315067</v>
      </c>
    </row>
    <row r="14" spans="1:4" x14ac:dyDescent="0.25">
      <c r="A14" t="s">
        <v>21</v>
      </c>
      <c r="B14">
        <v>184</v>
      </c>
      <c r="C14" s="3">
        <v>7.7499999999999999E-2</v>
      </c>
      <c r="D14" s="6">
        <f t="shared" si="0"/>
        <v>162981.79846575341</v>
      </c>
    </row>
    <row r="15" spans="1:4" x14ac:dyDescent="0.25">
      <c r="A15" t="s">
        <v>22</v>
      </c>
      <c r="B15">
        <v>181</v>
      </c>
      <c r="C15" s="3">
        <v>0.13</v>
      </c>
      <c r="D15" s="6">
        <f t="shared" si="0"/>
        <v>268931.39676712331</v>
      </c>
    </row>
    <row r="16" spans="1:4" x14ac:dyDescent="0.25">
      <c r="A16" t="s">
        <v>23</v>
      </c>
      <c r="B16">
        <v>70</v>
      </c>
      <c r="C16" s="3">
        <v>0.13</v>
      </c>
      <c r="D16" s="6">
        <f t="shared" si="0"/>
        <v>104006.61753424657</v>
      </c>
    </row>
    <row r="17" spans="2:4" x14ac:dyDescent="0.25">
      <c r="B17">
        <f>SUM(B6:B16)</f>
        <v>1737</v>
      </c>
      <c r="D17" s="7">
        <f>SUM(D6:D16)</f>
        <v>691424.03944549733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Összesítés</vt:lpstr>
      <vt:lpstr>1392618</vt:lpstr>
      <vt:lpstr>8099058</vt:lpstr>
      <vt:lpstr>4537716</vt:lpstr>
      <vt:lpstr>4437546</vt:lpstr>
      <vt:lpstr>4171694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2023-08-30T11:57:04Z</dcterms:created>
  <dcterms:modified xsi:type="dcterms:W3CDTF">2023-08-31T06:40:48Z</dcterms:modified>
</cp:coreProperties>
</file>